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K publikaci" sheetId="2" r:id="rId1"/>
  </sheets>
  <definedNames>
    <definedName name="_xlnm._FilterDatabase" localSheetId="0" hidden="1">'K publikaci'!$A$2:$N$2</definedName>
  </definedNames>
  <calcPr calcId="145621"/>
</workbook>
</file>

<file path=xl/calcChain.xml><?xml version="1.0" encoding="utf-8"?>
<calcChain xmlns="http://schemas.openxmlformats.org/spreadsheetml/2006/main">
  <c r="M16" i="2" l="1"/>
  <c r="K16" i="2"/>
  <c r="N14" i="2"/>
  <c r="M14" i="2"/>
  <c r="K14" i="2"/>
  <c r="N13" i="2"/>
  <c r="M13" i="2"/>
  <c r="K13" i="2"/>
  <c r="N12" i="2"/>
  <c r="M12" i="2"/>
  <c r="L12" i="2"/>
  <c r="K12" i="2"/>
  <c r="J12" i="2"/>
  <c r="N7" i="2"/>
  <c r="M7" i="2"/>
  <c r="K7" i="2"/>
  <c r="M6" i="2"/>
  <c r="K6" i="2"/>
  <c r="M4" i="2"/>
  <c r="K4" i="2"/>
  <c r="N3" i="2"/>
  <c r="L3" i="2"/>
  <c r="J3" i="2"/>
</calcChain>
</file>

<file path=xl/comments1.xml><?xml version="1.0" encoding="utf-8"?>
<comments xmlns="http://schemas.openxmlformats.org/spreadsheetml/2006/main">
  <authors>
    <author>petr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38"/>
          </rPr>
          <t>petr:</t>
        </r>
        <r>
          <rPr>
            <sz val="9"/>
            <color indexed="81"/>
            <rFont val="Tahoma"/>
            <family val="2"/>
            <charset val="238"/>
          </rPr>
          <t xml:space="preserve">
od 1. 1. 2014</t>
        </r>
      </text>
    </commen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petr:</t>
        </r>
        <r>
          <rPr>
            <sz val="9"/>
            <color indexed="81"/>
            <rFont val="Tahoma"/>
            <family val="2"/>
            <charset val="238"/>
          </rPr>
          <t xml:space="preserve">
od 1. 1. 2014</t>
        </r>
      </text>
    </comment>
  </commentList>
</comments>
</file>

<file path=xl/sharedStrings.xml><?xml version="1.0" encoding="utf-8"?>
<sst xmlns="http://schemas.openxmlformats.org/spreadsheetml/2006/main" count="140" uniqueCount="120">
  <si>
    <t>www</t>
  </si>
  <si>
    <t>Povrch</t>
  </si>
  <si>
    <t># dvorců</t>
  </si>
  <si>
    <t>Název haly</t>
  </si>
  <si>
    <t>Adresa</t>
  </si>
  <si>
    <t>TENIS arena Tábor</t>
  </si>
  <si>
    <t>Tábor, Václava Soumara 3039</t>
  </si>
  <si>
    <t>setpoint s granulátovým vsypem</t>
  </si>
  <si>
    <t>www.tenistabor.cz</t>
  </si>
  <si>
    <t>Zázemí</t>
  </si>
  <si>
    <t>Typ haly</t>
  </si>
  <si>
    <t>pevná</t>
  </si>
  <si>
    <t>TENIS CENTRUM Český Krumlov</t>
  </si>
  <si>
    <t>Český Krumlov, Chvalšinská 247</t>
  </si>
  <si>
    <t>MARKA CHAMPION GNM</t>
  </si>
  <si>
    <t>SportCentrum Písek</t>
  </si>
  <si>
    <t>Písek, U Výstaviště</t>
  </si>
  <si>
    <t>LTC TONSTAV-SERVICE České Budějovice</t>
  </si>
  <si>
    <t>České Budějovice, Vltavské nábřeží 1</t>
  </si>
  <si>
    <t>2 x decoturf, 3 x antuka</t>
  </si>
  <si>
    <t>Tenis hala Soběslav</t>
  </si>
  <si>
    <t>Soběslav, Nová 401/II</t>
  </si>
  <si>
    <t>Sport Arena Lipno</t>
  </si>
  <si>
    <t xml:space="preserve">Lipno nad Vltavou 999 </t>
  </si>
  <si>
    <t>koberec s granulátem</t>
  </si>
  <si>
    <t>Tenisová hala Radouňka</t>
  </si>
  <si>
    <t>Jindřichův Hradec, Deštenská 198</t>
  </si>
  <si>
    <t>green set s granulátovým vsypem</t>
  </si>
  <si>
    <t>tenis@tenis-centrum.cz</t>
  </si>
  <si>
    <t>sevcik.frantisek@tiscali.cz</t>
  </si>
  <si>
    <t>www.tenis-centrum.cz</t>
  </si>
  <si>
    <t>info@sportcentrumpisek.cz</t>
  </si>
  <si>
    <t>www.sportcentrumpisek.cz</t>
  </si>
  <si>
    <t>info@teniscb.cz</t>
  </si>
  <si>
    <t>pevná i přetlaková</t>
  </si>
  <si>
    <t>www.teniscb.cz</t>
  </si>
  <si>
    <t>fitclub, restaurace, prodejní shop, golfové centrum, …</t>
  </si>
  <si>
    <t>info@spartaksobeslav.cz</t>
  </si>
  <si>
    <t>www.spartaksobeslav.cz</t>
  </si>
  <si>
    <t>arena@lipnopoint.cz</t>
  </si>
  <si>
    <t>www.sportarenalipno.cz</t>
  </si>
  <si>
    <t>ivan.jaros@seznam.cz</t>
  </si>
  <si>
    <t>www.ubytovani-jaros.cz</t>
  </si>
  <si>
    <t>10:00 Kč/h</t>
  </si>
  <si>
    <t>předplatné</t>
  </si>
  <si>
    <t>mládež od Kč/h</t>
  </si>
  <si>
    <t>LTC Tenis Velešín + Tenis Velešín</t>
  </si>
  <si>
    <t>ubytování, občerstvení</t>
  </si>
  <si>
    <t>www.tenisvelesin.cz</t>
  </si>
  <si>
    <t>holubova@tenisvelesin.cz</t>
  </si>
  <si>
    <t>Tenisová hala Top-spin</t>
  </si>
  <si>
    <t>http://www.berta.cz/cz/nase-sluzby/sportpark</t>
  </si>
  <si>
    <t>MRKÁČEK RELAXCENTRUM Lišov</t>
  </si>
  <si>
    <t>Lišov, Dolní 865</t>
  </si>
  <si>
    <t>http://www.sport-mrkacek.cz/tenis</t>
  </si>
  <si>
    <t>info@sport-mrkacek.cz</t>
  </si>
  <si>
    <t>australská antuka Classic Clay</t>
  </si>
  <si>
    <t>Třeboň, Tylova 171</t>
  </si>
  <si>
    <t xml:space="preserve"> 380 711 418, 602 133 355</t>
  </si>
  <si>
    <t>kompletní zázemí, restaurace, …</t>
  </si>
  <si>
    <t>Tenisová hala Pelhřimov</t>
  </si>
  <si>
    <t>Pelhřimov, Na Obci 1878</t>
  </si>
  <si>
    <t>www.tenisklubpelhrimov.cz</t>
  </si>
  <si>
    <t>19:00 Kč/h</t>
  </si>
  <si>
    <t>zázemí</t>
  </si>
  <si>
    <t>Courtsol</t>
  </si>
  <si>
    <t>denní bar, nekuřácké prostředí</t>
  </si>
  <si>
    <t>tenissezimak@centrum.cz</t>
  </si>
  <si>
    <t>Tenisová hala Sezimovo Ústí</t>
  </si>
  <si>
    <t>Sezimovo Ústí, U Kozského potoka</t>
  </si>
  <si>
    <t>www.tenissezimak.cz</t>
  </si>
  <si>
    <t>www.tkstrakonice.cz</t>
  </si>
  <si>
    <t>Tenisová hala ve Strakonicích</t>
  </si>
  <si>
    <t>Strakonice, Máchova 178</t>
  </si>
  <si>
    <t>rezervace@tkstrakonice.cz</t>
  </si>
  <si>
    <t>klub</t>
  </si>
  <si>
    <t>www.restauracejelencb.cz</t>
  </si>
  <si>
    <t>přetlaková</t>
  </si>
  <si>
    <t>Sportovní areál Restaurace u Jelena</t>
  </si>
  <si>
    <t>České Budějovice, Suchovrbenská 24</t>
  </si>
  <si>
    <t>eva.petrova@restauracejelencb.cz</t>
  </si>
  <si>
    <t>www.tenisjh.cz</t>
  </si>
  <si>
    <t>slavekfiedler@seznam.cz</t>
  </si>
  <si>
    <t>šatny, občerstvaní, bar</t>
  </si>
  <si>
    <t>Classic Clay</t>
  </si>
  <si>
    <t>Pulastic</t>
  </si>
  <si>
    <t>Teniscentrum Jindřichův Hradec</t>
  </si>
  <si>
    <t>Telefon</t>
  </si>
  <si>
    <t>E-mail</t>
  </si>
  <si>
    <t>607 855 665, 608 255 222</t>
  </si>
  <si>
    <t>recepce@berta.cz</t>
  </si>
  <si>
    <t>restaurace, bowling</t>
  </si>
  <si>
    <t>Provozování (zimní tenisová sezóna 1. 10. - 30. 4.) ceny včetně DPH</t>
  </si>
  <si>
    <t>723 566 623, 382 271 030</t>
  </si>
  <si>
    <t>umělá tráva</t>
  </si>
  <si>
    <t>Pavitex (pohodlný koberec s jemným granulátem)</t>
  </si>
  <si>
    <t>Pavitex</t>
  </si>
  <si>
    <t>728 229 793, 777 940 618</t>
  </si>
  <si>
    <t>Tenisová hala Bechyně</t>
  </si>
  <si>
    <t>Bechyně, Písecká 358 (sportovní areál)</t>
  </si>
  <si>
    <t>r.hartl@tiscali.cz</t>
  </si>
  <si>
    <t>bez zázemí</t>
  </si>
  <si>
    <t>736 768 944, 607 831 820</t>
  </si>
  <si>
    <t>šatny, občerstvaní</t>
  </si>
  <si>
    <t>381 521 220, 728 936 303, 603 271 268</t>
  </si>
  <si>
    <t>PAVITEX TENISS
Lajnování s gumogranulátem EPDM v modrozelené kombinaci</t>
  </si>
  <si>
    <t>Identifikace haly</t>
  </si>
  <si>
    <t>Velešín, Strahovská 661</t>
  </si>
  <si>
    <t>kompletní zázemí, sportbar</t>
  </si>
  <si>
    <t>kompletní zázemí, možnost občerstvení</t>
  </si>
  <si>
    <t>kompletní zázemí, restarurace bowling, sauna, wellness</t>
  </si>
  <si>
    <t>kompletní zázemí, restaurace, bowling, sauna, fitness</t>
  </si>
  <si>
    <t>restaurace, bowling, v areálu lázní další wellness a fitness služby</t>
  </si>
  <si>
    <t>Jindřichův Hradec, Röschova 1304/II</t>
  </si>
  <si>
    <t>Tenisová hala v Plané nad Lužnicí</t>
  </si>
  <si>
    <t>ČSLA 750, Planá nad Lužnicí</t>
  </si>
  <si>
    <t>www.sktplana.cz</t>
  </si>
  <si>
    <t>blazekplana@volny.cz</t>
  </si>
  <si>
    <t>MARKA CHAMPION GNM, modrý koberec s granulátovým vsypem</t>
  </si>
  <si>
    <t>výrazné slevy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</si>
</sst>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2"/>
    <xf numFmtId="0" fontId="0" fillId="4" borderId="0" xfId="0" applyFill="1"/>
    <xf numFmtId="0" fontId="0" fillId="0" borderId="2" xfId="0" applyBorder="1"/>
    <xf numFmtId="0" fontId="3" fillId="0" borderId="2" xfId="2" applyBorder="1"/>
    <xf numFmtId="3" fontId="0" fillId="0" borderId="2" xfId="0" applyNumberFormat="1" applyBorder="1"/>
    <xf numFmtId="3" fontId="3" fillId="0" borderId="2" xfId="2" applyNumberFormat="1" applyBorder="1"/>
    <xf numFmtId="0" fontId="0" fillId="4" borderId="2" xfId="0" applyFill="1" applyBorder="1"/>
    <xf numFmtId="0" fontId="3" fillId="4" borderId="2" xfId="2" applyFill="1" applyBorder="1"/>
    <xf numFmtId="3" fontId="0" fillId="4" borderId="2" xfId="0" applyNumberFormat="1" applyFill="1" applyBorder="1"/>
    <xf numFmtId="3" fontId="3" fillId="4" borderId="2" xfId="2" applyNumberFormat="1" applyFill="1" applyBorder="1"/>
    <xf numFmtId="0" fontId="0" fillId="0" borderId="7" xfId="0" applyBorder="1"/>
    <xf numFmtId="0" fontId="0" fillId="4" borderId="7" xfId="0" applyFill="1" applyBorder="1"/>
    <xf numFmtId="0" fontId="0" fillId="0" borderId="9" xfId="0" applyBorder="1"/>
    <xf numFmtId="0" fontId="0" fillId="4" borderId="9" xfId="0" applyFill="1" applyBorder="1"/>
    <xf numFmtId="44" fontId="0" fillId="0" borderId="7" xfId="1" applyFont="1" applyBorder="1"/>
    <xf numFmtId="44" fontId="0" fillId="4" borderId="7" xfId="1" applyFont="1" applyFill="1" applyBorder="1"/>
    <xf numFmtId="0" fontId="0" fillId="0" borderId="0" xfId="0" applyFill="1"/>
    <xf numFmtId="0" fontId="0" fillId="4" borderId="2" xfId="0" applyFill="1" applyBorder="1" applyAlignment="1">
      <alignment horizontal="right"/>
    </xf>
    <xf numFmtId="44" fontId="0" fillId="0" borderId="3" xfId="1" applyFont="1" applyBorder="1"/>
    <xf numFmtId="44" fontId="0" fillId="4" borderId="3" xfId="1" applyFont="1" applyFill="1" applyBorder="1"/>
    <xf numFmtId="0" fontId="0" fillId="0" borderId="13" xfId="0" applyBorder="1"/>
    <xf numFmtId="0" fontId="3" fillId="0" borderId="13" xfId="2" applyBorder="1"/>
    <xf numFmtId="3" fontId="0" fillId="0" borderId="13" xfId="0" applyNumberFormat="1" applyBorder="1" applyAlignment="1">
      <alignment horizontal="right"/>
    </xf>
    <xf numFmtId="3" fontId="3" fillId="0" borderId="13" xfId="2" applyNumberFormat="1" applyBorder="1"/>
    <xf numFmtId="3" fontId="0" fillId="0" borderId="13" xfId="0" applyNumberFormat="1" applyBorder="1"/>
    <xf numFmtId="0" fontId="0" fillId="0" borderId="17" xfId="0" applyBorder="1"/>
    <xf numFmtId="44" fontId="0" fillId="0" borderId="17" xfId="1" applyFont="1" applyBorder="1"/>
    <xf numFmtId="44" fontId="0" fillId="0" borderId="18" xfId="1" applyFont="1" applyBorder="1"/>
    <xf numFmtId="0" fontId="0" fillId="3" borderId="5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/>
    <xf numFmtId="0" fontId="0" fillId="0" borderId="19" xfId="0" applyBorder="1"/>
    <xf numFmtId="0" fontId="0" fillId="3" borderId="15" xfId="0" applyFill="1" applyBorder="1"/>
    <xf numFmtId="0" fontId="0" fillId="0" borderId="9" xfId="0" applyFill="1" applyBorder="1"/>
    <xf numFmtId="0" fontId="3" fillId="0" borderId="2" xfId="2" applyFill="1" applyBorder="1"/>
    <xf numFmtId="0" fontId="0" fillId="0" borderId="0" xfId="0" applyFill="1" applyBorder="1" applyAlignment="1">
      <alignment horizontal="right"/>
    </xf>
    <xf numFmtId="3" fontId="3" fillId="0" borderId="2" xfId="2" applyNumberFormat="1" applyFill="1" applyBorder="1"/>
    <xf numFmtId="0" fontId="0" fillId="0" borderId="2" xfId="0" applyFill="1" applyBorder="1"/>
    <xf numFmtId="0" fontId="0" fillId="0" borderId="7" xfId="0" applyFill="1" applyBorder="1"/>
    <xf numFmtId="44" fontId="0" fillId="0" borderId="7" xfId="1" applyFont="1" applyFill="1" applyBorder="1"/>
    <xf numFmtId="44" fontId="0" fillId="0" borderId="3" xfId="1" applyFont="1" applyFill="1" applyBorder="1"/>
    <xf numFmtId="3" fontId="0" fillId="4" borderId="2" xfId="0" applyNumberFormat="1" applyFill="1" applyBorder="1" applyAlignment="1">
      <alignment horizontal="right"/>
    </xf>
    <xf numFmtId="0" fontId="0" fillId="4" borderId="10" xfId="0" applyFill="1" applyBorder="1"/>
    <xf numFmtId="0" fontId="3" fillId="4" borderId="5" xfId="2" applyFill="1" applyBorder="1"/>
    <xf numFmtId="3" fontId="0" fillId="4" borderId="5" xfId="0" applyNumberFormat="1" applyFill="1" applyBorder="1"/>
    <xf numFmtId="0" fontId="0" fillId="4" borderId="5" xfId="0" applyFill="1" applyBorder="1"/>
    <xf numFmtId="0" fontId="0" fillId="4" borderId="8" xfId="0" applyFill="1" applyBorder="1"/>
    <xf numFmtId="44" fontId="0" fillId="4" borderId="8" xfId="1" applyFont="1" applyFill="1" applyBorder="1"/>
    <xf numFmtId="3" fontId="0" fillId="0" borderId="2" xfId="0" applyNumberFormat="1" applyFill="1" applyBorder="1"/>
    <xf numFmtId="0" fontId="0" fillId="0" borderId="20" xfId="0" applyFill="1" applyBorder="1"/>
    <xf numFmtId="0" fontId="0" fillId="4" borderId="21" xfId="0" applyFill="1" applyBorder="1"/>
    <xf numFmtId="0" fontId="0" fillId="0" borderId="21" xfId="0" applyFill="1" applyBorder="1"/>
    <xf numFmtId="0" fontId="0" fillId="4" borderId="15" xfId="0" applyFill="1" applyBorder="1"/>
    <xf numFmtId="0" fontId="0" fillId="3" borderId="4" xfId="0" applyFill="1" applyBorder="1" applyAlignment="1">
      <alignment horizontal="center"/>
    </xf>
    <xf numFmtId="44" fontId="0" fillId="0" borderId="16" xfId="1" applyFont="1" applyBorder="1"/>
    <xf numFmtId="44" fontId="0" fillId="4" borderId="1" xfId="1" applyFont="1" applyFill="1" applyBorder="1"/>
    <xf numFmtId="44" fontId="0" fillId="0" borderId="1" xfId="1" applyFont="1" applyBorder="1"/>
    <xf numFmtId="44" fontId="0" fillId="0" borderId="1" xfId="1" applyFont="1" applyFill="1" applyBorder="1"/>
    <xf numFmtId="44" fontId="0" fillId="4" borderId="4" xfId="1" applyFont="1" applyFill="1" applyBorder="1"/>
    <xf numFmtId="0" fontId="0" fillId="3" borderId="22" xfId="0" applyFill="1" applyBorder="1" applyAlignment="1">
      <alignment horizontal="center"/>
    </xf>
    <xf numFmtId="44" fontId="0" fillId="0" borderId="23" xfId="1" applyFont="1" applyBorder="1"/>
    <xf numFmtId="44" fontId="0" fillId="4" borderId="24" xfId="1" applyFont="1" applyFill="1" applyBorder="1"/>
    <xf numFmtId="44" fontId="0" fillId="0" borderId="24" xfId="1" applyFont="1" applyBorder="1"/>
    <xf numFmtId="44" fontId="0" fillId="0" borderId="24" xfId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4" fontId="0" fillId="4" borderId="15" xfId="1" applyFont="1" applyFill="1" applyBorder="1"/>
    <xf numFmtId="0" fontId="3" fillId="0" borderId="5" xfId="2" applyFill="1" applyBorder="1"/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niscb.cz/" TargetMode="External"/><Relationship Id="rId13" Type="http://schemas.openxmlformats.org/officeDocument/2006/relationships/hyperlink" Target="mailto:ivan.jaros@seznam.cz" TargetMode="External"/><Relationship Id="rId18" Type="http://schemas.openxmlformats.org/officeDocument/2006/relationships/hyperlink" Target="http://www.sport-mrkacek.cz/tenis" TargetMode="External"/><Relationship Id="rId26" Type="http://schemas.openxmlformats.org/officeDocument/2006/relationships/hyperlink" Target="http://www.restauracejelencb.cz/" TargetMode="External"/><Relationship Id="rId3" Type="http://schemas.openxmlformats.org/officeDocument/2006/relationships/hyperlink" Target="mailto:sevcik.frantisek@tiscali.cz" TargetMode="External"/><Relationship Id="rId21" Type="http://schemas.openxmlformats.org/officeDocument/2006/relationships/hyperlink" Target="http://www.tenisklubpelhrimov.cz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info@teniscb.cz" TargetMode="External"/><Relationship Id="rId12" Type="http://schemas.openxmlformats.org/officeDocument/2006/relationships/hyperlink" Target="http://www.sportarenalipno.cz/" TargetMode="External"/><Relationship Id="rId17" Type="http://schemas.openxmlformats.org/officeDocument/2006/relationships/hyperlink" Target="http://www.berta.cz/cz/nase-sluzby/sportpark" TargetMode="External"/><Relationship Id="rId25" Type="http://schemas.openxmlformats.org/officeDocument/2006/relationships/hyperlink" Target="mailto:rezervace@tkstrakonice.cz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tenis@tenis-centrum.cz" TargetMode="External"/><Relationship Id="rId16" Type="http://schemas.openxmlformats.org/officeDocument/2006/relationships/hyperlink" Target="mailto:holubova@tenisvelesin.cz" TargetMode="External"/><Relationship Id="rId20" Type="http://schemas.openxmlformats.org/officeDocument/2006/relationships/hyperlink" Target="mailto:recepce@berta.cz" TargetMode="External"/><Relationship Id="rId29" Type="http://schemas.openxmlformats.org/officeDocument/2006/relationships/hyperlink" Target="mailto:slavekfiedler@seznam.cz" TargetMode="External"/><Relationship Id="rId1" Type="http://schemas.openxmlformats.org/officeDocument/2006/relationships/hyperlink" Target="http://www.tenistabor.cz/" TargetMode="External"/><Relationship Id="rId6" Type="http://schemas.openxmlformats.org/officeDocument/2006/relationships/hyperlink" Target="http://www.sportcentrumpisek.cz/" TargetMode="External"/><Relationship Id="rId11" Type="http://schemas.openxmlformats.org/officeDocument/2006/relationships/hyperlink" Target="mailto:arena@lipnopoint.cz" TargetMode="External"/><Relationship Id="rId24" Type="http://schemas.openxmlformats.org/officeDocument/2006/relationships/hyperlink" Target="http://www.tkstrakonice.cz/" TargetMode="External"/><Relationship Id="rId32" Type="http://schemas.openxmlformats.org/officeDocument/2006/relationships/hyperlink" Target="mailto:blazekplana@volny.cz" TargetMode="External"/><Relationship Id="rId5" Type="http://schemas.openxmlformats.org/officeDocument/2006/relationships/hyperlink" Target="mailto:info@sportcentrumpisek.cz" TargetMode="External"/><Relationship Id="rId15" Type="http://schemas.openxmlformats.org/officeDocument/2006/relationships/hyperlink" Target="http://www.tenisvelesin.cz/" TargetMode="External"/><Relationship Id="rId23" Type="http://schemas.openxmlformats.org/officeDocument/2006/relationships/hyperlink" Target="http://www.tenissezimak.cz/" TargetMode="External"/><Relationship Id="rId28" Type="http://schemas.openxmlformats.org/officeDocument/2006/relationships/hyperlink" Target="http://www.tenisjh.cz/" TargetMode="External"/><Relationship Id="rId10" Type="http://schemas.openxmlformats.org/officeDocument/2006/relationships/hyperlink" Target="http://www.spartaksobeslav.cz/" TargetMode="External"/><Relationship Id="rId19" Type="http://schemas.openxmlformats.org/officeDocument/2006/relationships/hyperlink" Target="mailto:info@sport-mrkacek.cz" TargetMode="External"/><Relationship Id="rId31" Type="http://schemas.openxmlformats.org/officeDocument/2006/relationships/hyperlink" Target="http://www.sktplana.cz/" TargetMode="External"/><Relationship Id="rId4" Type="http://schemas.openxmlformats.org/officeDocument/2006/relationships/hyperlink" Target="http://www.tenis-centrum.cz/" TargetMode="External"/><Relationship Id="rId9" Type="http://schemas.openxmlformats.org/officeDocument/2006/relationships/hyperlink" Target="mailto:info@spartaksobeslav.cz" TargetMode="External"/><Relationship Id="rId14" Type="http://schemas.openxmlformats.org/officeDocument/2006/relationships/hyperlink" Target="http://www.ubytovani-jaros.cz/" TargetMode="External"/><Relationship Id="rId22" Type="http://schemas.openxmlformats.org/officeDocument/2006/relationships/hyperlink" Target="mailto:tenissezimak@centrum.cz" TargetMode="External"/><Relationship Id="rId27" Type="http://schemas.openxmlformats.org/officeDocument/2006/relationships/hyperlink" Target="mailto:eva.petrova@restauracejelencb.cz" TargetMode="External"/><Relationship Id="rId30" Type="http://schemas.openxmlformats.org/officeDocument/2006/relationships/hyperlink" Target="mailto:r.hartl@tiscali.cz" TargetMode="External"/><Relationship Id="rId35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9" sqref="A19"/>
    </sheetView>
  </sheetViews>
  <sheetFormatPr defaultRowHeight="15" x14ac:dyDescent="0.25"/>
  <cols>
    <col min="1" max="1" width="33.85546875" customWidth="1"/>
    <col min="2" max="2" width="34.5703125" customWidth="1"/>
    <col min="3" max="3" width="23.5703125" customWidth="1"/>
    <col min="4" max="4" width="21.85546875" customWidth="1"/>
    <col min="5" max="5" width="32.42578125" customWidth="1"/>
    <col min="6" max="6" width="17.140625" customWidth="1"/>
    <col min="7" max="7" width="7.28515625" customWidth="1"/>
    <col min="8" max="8" width="15.7109375" customWidth="1"/>
    <col min="9" max="9" width="16.7109375" customWidth="1"/>
    <col min="10" max="10" width="11.42578125" customWidth="1"/>
    <col min="11" max="11" width="11.140625" customWidth="1"/>
    <col min="12" max="12" width="12.140625" customWidth="1"/>
    <col min="13" max="13" width="11.7109375" customWidth="1"/>
    <col min="14" max="14" width="15.5703125" customWidth="1"/>
  </cols>
  <sheetData>
    <row r="1" spans="1:22" x14ac:dyDescent="0.25">
      <c r="A1" s="67" t="s">
        <v>106</v>
      </c>
      <c r="B1" s="68"/>
      <c r="C1" s="68"/>
      <c r="D1" s="68"/>
      <c r="E1" s="68"/>
      <c r="F1" s="68"/>
      <c r="G1" s="68"/>
      <c r="H1" s="68"/>
      <c r="I1" s="68"/>
      <c r="J1" s="67" t="s">
        <v>92</v>
      </c>
      <c r="K1" s="68"/>
      <c r="L1" s="68"/>
      <c r="M1" s="68"/>
      <c r="N1" s="69"/>
    </row>
    <row r="2" spans="1:22" x14ac:dyDescent="0.25">
      <c r="A2" s="35" t="s">
        <v>3</v>
      </c>
      <c r="B2" s="33" t="s">
        <v>4</v>
      </c>
      <c r="C2" s="29" t="s">
        <v>0</v>
      </c>
      <c r="D2" s="29" t="s">
        <v>87</v>
      </c>
      <c r="E2" s="29" t="s">
        <v>88</v>
      </c>
      <c r="F2" s="29" t="s">
        <v>10</v>
      </c>
      <c r="G2" s="29" t="s">
        <v>2</v>
      </c>
      <c r="H2" s="29" t="s">
        <v>1</v>
      </c>
      <c r="I2" s="30" t="s">
        <v>9</v>
      </c>
      <c r="J2" s="56" t="s">
        <v>63</v>
      </c>
      <c r="K2" s="31" t="s">
        <v>44</v>
      </c>
      <c r="L2" s="56" t="s">
        <v>43</v>
      </c>
      <c r="M2" s="32" t="s">
        <v>44</v>
      </c>
      <c r="N2" s="62" t="s">
        <v>45</v>
      </c>
    </row>
    <row r="3" spans="1:22" x14ac:dyDescent="0.25">
      <c r="A3" s="52" t="s">
        <v>5</v>
      </c>
      <c r="B3" s="34" t="s">
        <v>6</v>
      </c>
      <c r="C3" s="22" t="s">
        <v>8</v>
      </c>
      <c r="D3" s="23" t="s">
        <v>89</v>
      </c>
      <c r="E3" s="24" t="s">
        <v>29</v>
      </c>
      <c r="F3" s="25" t="s">
        <v>11</v>
      </c>
      <c r="G3" s="21">
        <v>3</v>
      </c>
      <c r="H3" s="21" t="s">
        <v>7</v>
      </c>
      <c r="I3" s="26" t="s">
        <v>108</v>
      </c>
      <c r="J3" s="57">
        <f>380*1.15</f>
        <v>436.99999999999994</v>
      </c>
      <c r="K3" s="27"/>
      <c r="L3" s="57">
        <f>300*1.15</f>
        <v>345</v>
      </c>
      <c r="M3" s="28"/>
      <c r="N3" s="63">
        <f>280*1.15</f>
        <v>322</v>
      </c>
    </row>
    <row r="4" spans="1:22" s="2" customFormat="1" x14ac:dyDescent="0.25">
      <c r="A4" s="53" t="s">
        <v>12</v>
      </c>
      <c r="B4" s="14" t="s">
        <v>13</v>
      </c>
      <c r="C4" s="8" t="s">
        <v>30</v>
      </c>
      <c r="D4" s="18" t="s">
        <v>58</v>
      </c>
      <c r="E4" s="8" t="s">
        <v>28</v>
      </c>
      <c r="F4" s="7" t="s">
        <v>11</v>
      </c>
      <c r="G4" s="7">
        <v>3</v>
      </c>
      <c r="H4" s="7" t="s">
        <v>14</v>
      </c>
      <c r="I4" s="12" t="s">
        <v>59</v>
      </c>
      <c r="J4" s="58">
        <v>480</v>
      </c>
      <c r="K4" s="16">
        <f>J4-20</f>
        <v>460</v>
      </c>
      <c r="L4" s="58">
        <v>340</v>
      </c>
      <c r="M4" s="20">
        <f>L4-20</f>
        <v>320</v>
      </c>
      <c r="N4" s="64">
        <v>250</v>
      </c>
    </row>
    <row r="5" spans="1:22" x14ac:dyDescent="0.25">
      <c r="A5" s="54" t="s">
        <v>15</v>
      </c>
      <c r="B5" s="13" t="s">
        <v>16</v>
      </c>
      <c r="C5" s="4" t="s">
        <v>32</v>
      </c>
      <c r="D5" s="18" t="s">
        <v>93</v>
      </c>
      <c r="E5" s="4" t="s">
        <v>31</v>
      </c>
      <c r="F5" s="3" t="s">
        <v>11</v>
      </c>
      <c r="G5" s="3">
        <v>2</v>
      </c>
      <c r="H5" s="3" t="s">
        <v>84</v>
      </c>
      <c r="I5" s="11" t="s">
        <v>64</v>
      </c>
      <c r="J5" s="59">
        <v>380</v>
      </c>
      <c r="K5" s="15">
        <v>361</v>
      </c>
      <c r="L5" s="59">
        <v>280</v>
      </c>
      <c r="M5" s="19">
        <v>266</v>
      </c>
      <c r="N5" s="65">
        <v>300</v>
      </c>
      <c r="V5" s="1"/>
    </row>
    <row r="6" spans="1:22" s="2" customFormat="1" x14ac:dyDescent="0.25">
      <c r="A6" s="53" t="s">
        <v>17</v>
      </c>
      <c r="B6" s="14" t="s">
        <v>18</v>
      </c>
      <c r="C6" s="8" t="s">
        <v>35</v>
      </c>
      <c r="D6" s="9">
        <v>723708515</v>
      </c>
      <c r="E6" s="10" t="s">
        <v>33</v>
      </c>
      <c r="F6" s="7" t="s">
        <v>34</v>
      </c>
      <c r="G6" s="7">
        <v>5</v>
      </c>
      <c r="H6" s="7" t="s">
        <v>19</v>
      </c>
      <c r="I6" s="12" t="s">
        <v>36</v>
      </c>
      <c r="J6" s="58">
        <v>490</v>
      </c>
      <c r="K6" s="16">
        <f>J6*0.9</f>
        <v>441</v>
      </c>
      <c r="L6" s="58">
        <v>360</v>
      </c>
      <c r="M6" s="20">
        <f>L6*0.9</f>
        <v>324</v>
      </c>
      <c r="N6" s="64">
        <v>300</v>
      </c>
    </row>
    <row r="7" spans="1:22" x14ac:dyDescent="0.25">
      <c r="A7" s="54" t="s">
        <v>78</v>
      </c>
      <c r="B7" s="13" t="s">
        <v>79</v>
      </c>
      <c r="C7" s="4" t="s">
        <v>76</v>
      </c>
      <c r="D7" s="5">
        <v>605269785</v>
      </c>
      <c r="E7" s="6" t="s">
        <v>80</v>
      </c>
      <c r="F7" s="3" t="s">
        <v>77</v>
      </c>
      <c r="G7" s="3">
        <v>1</v>
      </c>
      <c r="H7" s="3" t="s">
        <v>94</v>
      </c>
      <c r="I7" s="11" t="s">
        <v>91</v>
      </c>
      <c r="J7" s="59">
        <v>420</v>
      </c>
      <c r="K7" s="15">
        <f>J7*0.9</f>
        <v>378</v>
      </c>
      <c r="L7" s="59">
        <v>260</v>
      </c>
      <c r="M7" s="19">
        <f>L7*0.9</f>
        <v>234</v>
      </c>
      <c r="N7" s="65">
        <f>L7*0.9</f>
        <v>234</v>
      </c>
    </row>
    <row r="8" spans="1:22" x14ac:dyDescent="0.25">
      <c r="A8" s="53" t="s">
        <v>20</v>
      </c>
      <c r="B8" s="14" t="s">
        <v>21</v>
      </c>
      <c r="C8" s="8" t="s">
        <v>38</v>
      </c>
      <c r="D8" s="9" t="s">
        <v>104</v>
      </c>
      <c r="E8" s="10" t="s">
        <v>37</v>
      </c>
      <c r="F8" s="7" t="s">
        <v>11</v>
      </c>
      <c r="G8" s="7">
        <v>1</v>
      </c>
      <c r="H8" s="7" t="s">
        <v>7</v>
      </c>
      <c r="I8" s="12" t="s">
        <v>109</v>
      </c>
      <c r="J8" s="58">
        <v>340</v>
      </c>
      <c r="K8" s="16">
        <v>300</v>
      </c>
      <c r="L8" s="58">
        <v>295</v>
      </c>
      <c r="M8" s="20">
        <v>250</v>
      </c>
      <c r="N8" s="64">
        <v>250</v>
      </c>
    </row>
    <row r="9" spans="1:22" s="2" customFormat="1" x14ac:dyDescent="0.25">
      <c r="A9" s="54" t="s">
        <v>86</v>
      </c>
      <c r="B9" s="36" t="s">
        <v>113</v>
      </c>
      <c r="C9" s="37" t="s">
        <v>81</v>
      </c>
      <c r="D9" s="38" t="s">
        <v>97</v>
      </c>
      <c r="E9" s="39" t="s">
        <v>82</v>
      </c>
      <c r="F9" s="40" t="s">
        <v>77</v>
      </c>
      <c r="G9" s="40">
        <v>3</v>
      </c>
      <c r="H9" s="40" t="s">
        <v>84</v>
      </c>
      <c r="I9" s="41" t="s">
        <v>83</v>
      </c>
      <c r="J9" s="60">
        <v>350</v>
      </c>
      <c r="K9" s="42">
        <v>320</v>
      </c>
      <c r="L9" s="60">
        <v>320</v>
      </c>
      <c r="M9" s="43">
        <v>300</v>
      </c>
      <c r="N9" s="66">
        <v>270</v>
      </c>
    </row>
    <row r="10" spans="1:22" x14ac:dyDescent="0.25">
      <c r="A10" s="53" t="s">
        <v>25</v>
      </c>
      <c r="B10" s="14" t="s">
        <v>26</v>
      </c>
      <c r="C10" s="8" t="s">
        <v>42</v>
      </c>
      <c r="D10" s="44" t="s">
        <v>102</v>
      </c>
      <c r="E10" s="10" t="s">
        <v>41</v>
      </c>
      <c r="F10" s="7" t="s">
        <v>11</v>
      </c>
      <c r="G10" s="7">
        <v>1</v>
      </c>
      <c r="H10" s="7" t="s">
        <v>27</v>
      </c>
      <c r="I10" s="12" t="s">
        <v>103</v>
      </c>
      <c r="J10" s="58">
        <v>400</v>
      </c>
      <c r="K10" s="16">
        <v>380</v>
      </c>
      <c r="L10" s="58">
        <v>320</v>
      </c>
      <c r="M10" s="20">
        <v>300</v>
      </c>
      <c r="N10" s="64">
        <v>270</v>
      </c>
    </row>
    <row r="11" spans="1:22" s="2" customFormat="1" x14ac:dyDescent="0.25">
      <c r="A11" s="54" t="s">
        <v>60</v>
      </c>
      <c r="B11" s="36" t="s">
        <v>61</v>
      </c>
      <c r="C11" s="37" t="s">
        <v>62</v>
      </c>
      <c r="D11" s="40"/>
      <c r="E11" s="40"/>
      <c r="F11" s="40" t="s">
        <v>11</v>
      </c>
      <c r="G11" s="40">
        <v>2</v>
      </c>
      <c r="H11" s="40" t="s">
        <v>85</v>
      </c>
      <c r="I11" s="41"/>
      <c r="J11" s="60">
        <v>350</v>
      </c>
      <c r="K11" s="42">
        <v>250</v>
      </c>
      <c r="L11" s="60">
        <v>200</v>
      </c>
      <c r="M11" s="43">
        <v>160</v>
      </c>
      <c r="N11" s="66">
        <v>160</v>
      </c>
    </row>
    <row r="12" spans="1:22" x14ac:dyDescent="0.25">
      <c r="A12" s="53" t="s">
        <v>68</v>
      </c>
      <c r="B12" s="14" t="s">
        <v>69</v>
      </c>
      <c r="C12" s="8" t="s">
        <v>70</v>
      </c>
      <c r="D12" s="9">
        <v>774727129</v>
      </c>
      <c r="E12" s="8" t="s">
        <v>67</v>
      </c>
      <c r="F12" s="7" t="s">
        <v>11</v>
      </c>
      <c r="G12" s="7">
        <v>2</v>
      </c>
      <c r="H12" s="7" t="s">
        <v>65</v>
      </c>
      <c r="I12" s="12" t="s">
        <v>66</v>
      </c>
      <c r="J12" s="58">
        <f>430*1.15</f>
        <v>494.49999999999994</v>
      </c>
      <c r="K12" s="16">
        <f>380*1.15</f>
        <v>436.99999999999994</v>
      </c>
      <c r="L12" s="58">
        <f>200*1.15</f>
        <v>229.99999999999997</v>
      </c>
      <c r="M12" s="20">
        <f>200*1.15</f>
        <v>229.99999999999997</v>
      </c>
      <c r="N12" s="64">
        <f>200*1.15</f>
        <v>229.99999999999997</v>
      </c>
    </row>
    <row r="13" spans="1:22" s="2" customFormat="1" x14ac:dyDescent="0.25">
      <c r="A13" s="54" t="s">
        <v>72</v>
      </c>
      <c r="B13" s="36" t="s">
        <v>73</v>
      </c>
      <c r="C13" s="37" t="s">
        <v>71</v>
      </c>
      <c r="D13" s="51">
        <v>720553919</v>
      </c>
      <c r="E13" s="37" t="s">
        <v>74</v>
      </c>
      <c r="F13" s="40" t="s">
        <v>11</v>
      </c>
      <c r="G13" s="40">
        <v>3</v>
      </c>
      <c r="H13" s="40" t="s">
        <v>24</v>
      </c>
      <c r="I13" s="41" t="s">
        <v>75</v>
      </c>
      <c r="J13" s="60">
        <v>320</v>
      </c>
      <c r="K13" s="42">
        <f>J13*0.8</f>
        <v>256</v>
      </c>
      <c r="L13" s="60">
        <v>240</v>
      </c>
      <c r="M13" s="43">
        <f>L13*0.8</f>
        <v>192</v>
      </c>
      <c r="N13" s="66">
        <f>L13*0.8</f>
        <v>192</v>
      </c>
    </row>
    <row r="14" spans="1:22" x14ac:dyDescent="0.25">
      <c r="A14" s="53" t="s">
        <v>46</v>
      </c>
      <c r="B14" s="14" t="s">
        <v>107</v>
      </c>
      <c r="C14" s="8" t="s">
        <v>48</v>
      </c>
      <c r="D14" s="9">
        <v>605180650</v>
      </c>
      <c r="E14" s="8" t="s">
        <v>49</v>
      </c>
      <c r="F14" s="7" t="s">
        <v>11</v>
      </c>
      <c r="G14" s="7">
        <v>1</v>
      </c>
      <c r="H14" s="7" t="s">
        <v>95</v>
      </c>
      <c r="I14" s="12" t="s">
        <v>47</v>
      </c>
      <c r="J14" s="58">
        <v>380</v>
      </c>
      <c r="K14" s="16">
        <f>J14*0.9</f>
        <v>342</v>
      </c>
      <c r="L14" s="58">
        <v>300</v>
      </c>
      <c r="M14" s="20">
        <f>L14*0.9</f>
        <v>270</v>
      </c>
      <c r="N14" s="64">
        <f>L14*0.9</f>
        <v>270</v>
      </c>
    </row>
    <row r="15" spans="1:22" s="2" customFormat="1" x14ac:dyDescent="0.25">
      <c r="A15" s="54" t="s">
        <v>98</v>
      </c>
      <c r="B15" s="36" t="s">
        <v>99</v>
      </c>
      <c r="C15" s="40"/>
      <c r="D15" s="40"/>
      <c r="E15" s="37" t="s">
        <v>100</v>
      </c>
      <c r="F15" s="40" t="s">
        <v>11</v>
      </c>
      <c r="G15" s="40">
        <v>1</v>
      </c>
      <c r="H15" s="40" t="s">
        <v>94</v>
      </c>
      <c r="I15" s="41" t="s">
        <v>101</v>
      </c>
      <c r="J15" s="60">
        <v>220</v>
      </c>
      <c r="K15" s="42">
        <v>220</v>
      </c>
      <c r="L15" s="60">
        <v>220</v>
      </c>
      <c r="M15" s="43">
        <v>220</v>
      </c>
      <c r="N15" s="66">
        <v>220</v>
      </c>
    </row>
    <row r="16" spans="1:22" x14ac:dyDescent="0.25">
      <c r="A16" s="53" t="s">
        <v>52</v>
      </c>
      <c r="B16" s="14" t="s">
        <v>53</v>
      </c>
      <c r="C16" s="8" t="s">
        <v>54</v>
      </c>
      <c r="D16" s="9">
        <v>775297061</v>
      </c>
      <c r="E16" s="8" t="s">
        <v>55</v>
      </c>
      <c r="F16" s="7" t="s">
        <v>11</v>
      </c>
      <c r="G16" s="7">
        <v>2</v>
      </c>
      <c r="H16" s="7" t="s">
        <v>96</v>
      </c>
      <c r="I16" s="12" t="s">
        <v>111</v>
      </c>
      <c r="J16" s="58">
        <v>440</v>
      </c>
      <c r="K16" s="16">
        <f>J16*0.95</f>
        <v>418</v>
      </c>
      <c r="L16" s="58">
        <v>340</v>
      </c>
      <c r="M16" s="20">
        <f>L16*0.95</f>
        <v>323</v>
      </c>
      <c r="N16" s="64">
        <v>250</v>
      </c>
    </row>
    <row r="17" spans="1:14" s="2" customFormat="1" x14ac:dyDescent="0.25">
      <c r="A17" s="54" t="s">
        <v>50</v>
      </c>
      <c r="B17" s="36" t="s">
        <v>57</v>
      </c>
      <c r="C17" s="37" t="s">
        <v>51</v>
      </c>
      <c r="D17" s="51">
        <v>384754111</v>
      </c>
      <c r="E17" s="37" t="s">
        <v>90</v>
      </c>
      <c r="F17" s="40" t="s">
        <v>11</v>
      </c>
      <c r="G17" s="40">
        <v>1</v>
      </c>
      <c r="H17" s="40" t="s">
        <v>56</v>
      </c>
      <c r="I17" s="41" t="s">
        <v>112</v>
      </c>
      <c r="J17" s="60">
        <v>380</v>
      </c>
      <c r="K17" s="42">
        <v>320</v>
      </c>
      <c r="L17" s="60">
        <v>250</v>
      </c>
      <c r="M17" s="43">
        <v>250</v>
      </c>
      <c r="N17" s="66">
        <v>250</v>
      </c>
    </row>
    <row r="18" spans="1:14" s="17" customFormat="1" x14ac:dyDescent="0.25">
      <c r="A18" s="54" t="s">
        <v>22</v>
      </c>
      <c r="B18" s="36" t="s">
        <v>23</v>
      </c>
      <c r="C18" s="37" t="s">
        <v>40</v>
      </c>
      <c r="D18" s="51">
        <v>725110110</v>
      </c>
      <c r="E18" s="37" t="s">
        <v>39</v>
      </c>
      <c r="F18" s="40" t="s">
        <v>11</v>
      </c>
      <c r="G18" s="40">
        <v>2</v>
      </c>
      <c r="H18" s="40" t="s">
        <v>105</v>
      </c>
      <c r="I18" s="41" t="s">
        <v>110</v>
      </c>
      <c r="J18" s="60">
        <v>390</v>
      </c>
      <c r="K18" s="42"/>
      <c r="L18" s="60">
        <v>350</v>
      </c>
      <c r="M18" s="43"/>
      <c r="N18" s="66"/>
    </row>
    <row r="19" spans="1:14" x14ac:dyDescent="0.25">
      <c r="A19" s="55" t="s">
        <v>114</v>
      </c>
      <c r="B19" s="45" t="s">
        <v>115</v>
      </c>
      <c r="C19" s="46" t="s">
        <v>116</v>
      </c>
      <c r="D19" s="47">
        <v>608967771</v>
      </c>
      <c r="E19" s="71" t="s">
        <v>117</v>
      </c>
      <c r="F19" s="48" t="s">
        <v>11</v>
      </c>
      <c r="G19" s="48">
        <v>1</v>
      </c>
      <c r="H19" s="48" t="s">
        <v>118</v>
      </c>
      <c r="I19" s="49" t="s">
        <v>64</v>
      </c>
      <c r="J19" s="61">
        <v>350</v>
      </c>
      <c r="K19" s="50" t="s">
        <v>119</v>
      </c>
      <c r="L19" s="61">
        <v>295</v>
      </c>
      <c r="M19" s="50" t="s">
        <v>119</v>
      </c>
      <c r="N19" s="70"/>
    </row>
  </sheetData>
  <autoFilter ref="A2:N2"/>
  <mergeCells count="2">
    <mergeCell ref="J1:N1"/>
    <mergeCell ref="A1:I1"/>
  </mergeCells>
  <hyperlinks>
    <hyperlink ref="C3" r:id="rId1"/>
    <hyperlink ref="E4" r:id="rId2"/>
    <hyperlink ref="E3" r:id="rId3"/>
    <hyperlink ref="C4" r:id="rId4"/>
    <hyperlink ref="E5" r:id="rId5"/>
    <hyperlink ref="C5" r:id="rId6"/>
    <hyperlink ref="E6" r:id="rId7"/>
    <hyperlink ref="C6" r:id="rId8"/>
    <hyperlink ref="E8" r:id="rId9"/>
    <hyperlink ref="C8" r:id="rId10"/>
    <hyperlink ref="E18" r:id="rId11"/>
    <hyperlink ref="C18" r:id="rId12"/>
    <hyperlink ref="E10" r:id="rId13"/>
    <hyperlink ref="C10" r:id="rId14"/>
    <hyperlink ref="C14" r:id="rId15"/>
    <hyperlink ref="E14" r:id="rId16"/>
    <hyperlink ref="C17" r:id="rId17"/>
    <hyperlink ref="C16" r:id="rId18"/>
    <hyperlink ref="E16" r:id="rId19"/>
    <hyperlink ref="E17" r:id="rId20"/>
    <hyperlink ref="C11" r:id="rId21"/>
    <hyperlink ref="E12" r:id="rId22"/>
    <hyperlink ref="C12" r:id="rId23"/>
    <hyperlink ref="C13" r:id="rId24"/>
    <hyperlink ref="E13" r:id="rId25"/>
    <hyperlink ref="C7" r:id="rId26"/>
    <hyperlink ref="E7" r:id="rId27"/>
    <hyperlink ref="C9" r:id="rId28"/>
    <hyperlink ref="E9" r:id="rId29"/>
    <hyperlink ref="E15" r:id="rId30"/>
    <hyperlink ref="C19" r:id="rId31"/>
    <hyperlink ref="E19" r:id="rId32"/>
  </hyperlinks>
  <pageMargins left="0.7" right="0.7" top="0.78740157499999996" bottom="0.78740157499999996" header="0.3" footer="0.3"/>
  <pageSetup paperSize="9" orientation="portrait" r:id="rId33"/>
  <legacy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 publikaci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PCh</cp:lastModifiedBy>
  <dcterms:created xsi:type="dcterms:W3CDTF">2013-11-09T08:55:08Z</dcterms:created>
  <dcterms:modified xsi:type="dcterms:W3CDTF">2015-02-07T18:44:07Z</dcterms:modified>
</cp:coreProperties>
</file>